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aevJ\Documents\"/>
    </mc:Choice>
  </mc:AlternateContent>
  <bookViews>
    <workbookView xWindow="0" yWindow="0" windowWidth="24000" windowHeight="8790"/>
  </bookViews>
  <sheets>
    <sheet name="ФИН РЕЗ" sheetId="1" r:id="rId1"/>
    <sheet name="БАЛАНС" sheetId="2" r:id="rId2"/>
  </sheets>
  <definedNames>
    <definedName name="_xlnm.Print_Titles" localSheetId="1">БАЛАНС!$1:$5</definedName>
    <definedName name="_xlnm.Print_Area" localSheetId="1">БАЛАНС!$A$1:$E$104</definedName>
    <definedName name="_xlnm.Print_Area" localSheetId="0">'ФИН РЕЗ'!$A$1:$G$38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1" i="1"/>
  <c r="F100" i="2" l="1"/>
</calcChain>
</file>

<file path=xl/sharedStrings.xml><?xml version="1.0" encoding="utf-8"?>
<sst xmlns="http://schemas.openxmlformats.org/spreadsheetml/2006/main" count="315" uniqueCount="232">
  <si>
    <t>lc=R33C8</t>
  </si>
  <si>
    <t>Отчет о финансовых результатах - форма № 2</t>
  </si>
  <si>
    <t>Наименование показателя</t>
  </si>
  <si>
    <t>Код строки</t>
  </si>
  <si>
    <t>За соответствующий период прошлого года</t>
  </si>
  <si>
    <t>За отчетный период</t>
  </si>
  <si>
    <t>Доходы (прибыль)</t>
  </si>
  <si>
    <t>Расходы (убытки)</t>
  </si>
  <si>
    <t>Чистая выручка от реализации продукции (товаров, работ и услуг)</t>
  </si>
  <si>
    <t>010</t>
  </si>
  <si>
    <t>x</t>
  </si>
  <si>
    <t>KCOA/675080001  Др.опер.налоги-вычит</t>
  </si>
  <si>
    <t>Себестоимость реализованной продукции (товаров, работ и услуг)</t>
  </si>
  <si>
    <t>020</t>
  </si>
  <si>
    <t>KCOA/675005000  Налог на землю</t>
  </si>
  <si>
    <t>Валовая прибыль (убыток) от реализации продукции (товаров, работ и услуг) (стр.010-020)</t>
  </si>
  <si>
    <t>030</t>
  </si>
  <si>
    <t>KCOA/675025000  Налог на имущество</t>
  </si>
  <si>
    <t>Расходы периода, всего (стр.050+060+070+080), в том числе:</t>
  </si>
  <si>
    <t>040</t>
  </si>
  <si>
    <t>Расходы по реализации</t>
  </si>
  <si>
    <t>050</t>
  </si>
  <si>
    <t>Административные расходы</t>
  </si>
  <si>
    <t>060</t>
  </si>
  <si>
    <t>Прочие операционные расходы</t>
  </si>
  <si>
    <t>070</t>
  </si>
  <si>
    <t>Расходы отчетного периода, вычитаемые из налогооблагаемой прибыли в будущем</t>
  </si>
  <si>
    <t>080</t>
  </si>
  <si>
    <t>Прочие доходы от основной деятельности</t>
  </si>
  <si>
    <t>090</t>
  </si>
  <si>
    <t>Прибыль (убыток) от основной деятельности (стр.030-040+090)</t>
  </si>
  <si>
    <t>100</t>
  </si>
  <si>
    <t>Доходы от финансовой деятельности, всего (стр.120+130+140+150+160), в том числе:</t>
  </si>
  <si>
    <t>110</t>
  </si>
  <si>
    <t>Доходы в виде дивидендов</t>
  </si>
  <si>
    <t>120</t>
  </si>
  <si>
    <t>Доходы в виде процентов</t>
  </si>
  <si>
    <t>130</t>
  </si>
  <si>
    <t>Доходы от финансовой аренды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</si>
  <si>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</si>
  <si>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</si>
  <si>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</si>
  <si>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</si>
  <si>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</si>
  <si>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Расходы по финансовой деятельности (стр.180+190+200+210), в том числе:</t>
  </si>
  <si>
    <t>170</t>
  </si>
  <si>
    <t>Расходы в виде процентов</t>
  </si>
  <si>
    <t>180</t>
  </si>
  <si>
    <t>Расходы в виде процентов по финансовой аренде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</si>
  <si>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</si>
  <si>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</si>
  <si>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</si>
  <si>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</si>
  <si>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</si>
  <si>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Прибыль (убыток) от общехозяйственной деятельности (стр.100+110-170)</t>
  </si>
  <si>
    <t>220</t>
  </si>
  <si>
    <t>Чрезвычайные прибыли и убытки</t>
  </si>
  <si>
    <t>230</t>
  </si>
  <si>
    <t>Прибыль (убыток) до уплаты налога на прибыль (стр.220+/-230)</t>
  </si>
  <si>
    <t>240</t>
  </si>
  <si>
    <t>Налог на прибыль</t>
  </si>
  <si>
    <t>250</t>
  </si>
  <si>
    <t>Прочие налоги и другие обязательные платежи от прибыли</t>
  </si>
  <si>
    <t>260</t>
  </si>
  <si>
    <t>Чистая прибыль (убыток) отчетного периода (стр.240-250-260)</t>
  </si>
  <si>
    <t>270</t>
  </si>
  <si>
    <t/>
  </si>
  <si>
    <t>Руководитель</t>
  </si>
  <si>
    <t>ДЕРИПАЛКО ДМИТРИЙ АЛЕКСАНДРОВИЧ</t>
  </si>
  <si>
    <t>Главный бухгалтер</t>
  </si>
  <si>
    <t>САНАЕВ  ЖАМОЛ  ЖАЛОЛОВИЧ</t>
  </si>
  <si>
    <t>lc=R99C6</t>
  </si>
  <si>
    <t xml:space="preserve">СП АО БУХАРАГИПС </t>
  </si>
  <si>
    <t>Бухгалтерский баланс - форма № 1</t>
  </si>
  <si>
    <t xml:space="preserve">за 9 месяцев  2020 г </t>
  </si>
  <si>
    <t>в тыс сумах</t>
  </si>
  <si>
    <t>Код стр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</si>
  <si>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</si>
  <si>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</si>
  <si>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</si>
  <si>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</si>
  <si>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Основные средства:</t>
  </si>
  <si>
    <t>Первоначальная (восстановительная) стоимость (0100, 0300)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</si>
  <si>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</si>
  <si>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</si>
  <si>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</si>
  <si>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</si>
  <si>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</si>
  <si>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</si>
  <si>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Сумма амортизации (0500)</t>
  </si>
  <si>
    <t>021</t>
  </si>
  <si>
    <t>Остаточная (балансовая) стоимость (стр. 020-021)</t>
  </si>
  <si>
    <t>022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</si>
  <si>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</si>
  <si>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</si>
  <si>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</si>
  <si>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>Инвестиции в зависимые хозяйственные общества (0630)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</si>
  <si>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</si>
  <si>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</si>
  <si>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</si>
  <si>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Капитальные вложения (0800)</t>
  </si>
  <si>
    <t>Долгосрочная дебиторская задолженность (0910, 0920, 0930, 0940)</t>
  </si>
  <si>
    <t>Долгосрочные отсроченные расходы (0950, 0960, 0990)</t>
  </si>
  <si>
    <t>Итого по разделу I (стр. 012+022+030+090+100+110+120)</t>
  </si>
  <si>
    <t>II. 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</si>
  <si>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</si>
  <si>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</si>
  <si>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</si>
  <si>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</si>
  <si>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</si>
  <si>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</si>
  <si>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</si>
  <si>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(стр.220+240+250+260+270+280+290+300+310)</t>
  </si>
  <si>
    <t>из нее: просроченная*</t>
  </si>
  <si>
    <t>211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</si>
  <si>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</si>
  <si>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</si>
  <si>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</si>
  <si>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</si>
  <si>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</si>
  <si>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другим обязательным платежам в бюджет (4400)</t>
  </si>
  <si>
    <t>Авансовые платежи в государственные целевые фонды и по страхованию (4500)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</si>
  <si>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</si>
  <si>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</si>
  <si>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</si>
  <si>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</si>
  <si>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</si>
  <si>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</si>
  <si>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</si>
  <si>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</si>
  <si>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</si>
  <si>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</si>
  <si>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</si>
  <si>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</si>
  <si>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</si>
  <si>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</si>
  <si>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</si>
  <si>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</si>
  <si>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</si>
  <si>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>Краткосрочные инвестиции (5800)</t>
  </si>
  <si>
    <t>370</t>
  </si>
  <si>
    <t>Прочие текущие активы (5900)</t>
  </si>
  <si>
    <t>380</t>
  </si>
  <si>
    <t>Итого по разделу II (стр. 140+190+200+210+320+370+380)</t>
  </si>
  <si>
    <t>390</t>
  </si>
  <si>
    <t>Всего по активу баланса (стр.130+стр.390)</t>
  </si>
  <si>
    <t>400</t>
  </si>
  <si>
    <t>Пассив</t>
  </si>
  <si>
    <t>I. Источники собственных средств</t>
  </si>
  <si>
    <t>Уставный капитал (8300)</t>
  </si>
  <si>
    <t>410</t>
  </si>
  <si>
    <t>Добавленный капитал (8400)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</si>
  <si>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</si>
  <si>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</si>
  <si>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</si>
  <si>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</si>
  <si>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</si>
  <si>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</si>
  <si>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</si>
  <si>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</si>
  <si>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</si>
  <si>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Резервы предстоящих расходов и платежей (8900)</t>
  </si>
  <si>
    <t>470</t>
  </si>
  <si>
    <t>Итого по разделу I (стр.410+420+430-440+450+460+470)</t>
  </si>
  <si>
    <t>480</t>
  </si>
  <si>
    <t>II. Обязательства</t>
  </si>
  <si>
    <t>Долгосрочные обязательства, всего (стр.500+520+530+540+550+560+570+580+590)</t>
  </si>
  <si>
    <t>490</t>
  </si>
  <si>
    <t>в том числе: долгосрочная кредиторская задолженность (стр.500+520+540+560+590)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</si>
  <si>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</si>
  <si>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</si>
  <si>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</si>
  <si>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</si>
  <si>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</si>
  <si>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Долгосрочная задолженность дочерним и зависимым хозяйственным обществам (7120)</t>
  </si>
  <si>
    <t>520</t>
  </si>
  <si>
    <t>Долгосрочные отсроченные доходы (7210, 7220, 7230)</t>
  </si>
  <si>
    <t>530</t>
  </si>
  <si>
    <t>Долгосрочные отсроченные обязательства по налогам и другим обязательным платежам (7240)</t>
  </si>
  <si>
    <t>540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</si>
  <si>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</si>
  <si>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</si>
  <si>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</si>
  <si>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</si>
  <si>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</si>
  <si>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</si>
  <si>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</si>
  <si>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</si>
  <si>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</si>
  <si>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</si>
  <si>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(стр.610+630+640+650+660+670 +680+690+700+710+720+730+740+750+760)</t>
  </si>
  <si>
    <t>600</t>
  </si>
  <si>
    <t>в том числе: текущая кредиторская задолженность (стр.610+630+650+670+680+690+700+710+720+760)</t>
  </si>
  <si>
    <t>601</t>
  </si>
  <si>
    <t>из нее: просроченная текущая кредиторская задолженность*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</si>
  <si>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</si>
  <si>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</si>
  <si>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</si>
  <si>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</si>
  <si>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</si>
  <si>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Задолженность дочерним и зависимым хозяйственным обществам (6120)</t>
  </si>
  <si>
    <t>630</t>
  </si>
  <si>
    <t>Отсроченные доходы (6210, 6220, 6230)</t>
  </si>
  <si>
    <t>640</t>
  </si>
  <si>
    <t>Отсроченные обязательства по налогам и другим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</si>
  <si>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</si>
  <si>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</si>
  <si>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</si>
  <si>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</si>
  <si>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</si>
  <si>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</si>
  <si>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</si>
  <si>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</si>
  <si>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</si>
  <si>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</si>
  <si>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</si>
  <si>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</si>
  <si>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</si>
  <si>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</si>
  <si>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</si>
  <si>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</si>
  <si>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</si>
  <si>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</si>
  <si>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</si>
  <si>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</si>
  <si>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</si>
  <si>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</si>
  <si>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</si>
  <si>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(стр.490+600)</t>
  </si>
  <si>
    <t>770</t>
  </si>
  <si>
    <t>Всего по пассиву баланса (стр.480+770)</t>
  </si>
  <si>
    <t>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</si>
</sst>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_ ;[Red]\-#,##0.00\ "/>
    <numFmt numFmtId="165" formatCode="_-* #,##0.00\ _₽_-;\-* #,##0.00\ _₽_-;_-* &quot;-&quot;??\ _₽_-;_-@_-"/>
    <numFmt numFmtId="166" formatCode="#,##0.000_ ;[Red]\-#,##0.000\ "/>
    <numFmt numFmtId="167" formatCode="_(* #,##0.00_);_(* \(#,##0.00\);_(* &quot;-&quot;??_);_(@_)"/>
    <numFmt numFmtId="168" formatCode="_(* #,##0_);_(* \(#,##0\);_(* &quot;-&quot;??_);_(@_)"/>
  </numFmts>
  <fonts count="9" x14ac:knownFonts="1">
    <font>
      <sz val="11"/>
      <color theme="1"/>
      <name val="Arial"/>
      <family val="2"/>
      <charset val="204"/>
    </font>
    <font>
      <sz val="10"/>
      <name val="Arial Cyr"/>
      <charset val="204"/>
    </font>
    <font>
      <sz val="10"/>
      <color indexed="9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0" fontId="4" fillId="0" borderId="0"/>
  </cellStyleXfs>
  <cellXfs count="74">
    <xf numFmtId="0" fontId="0" fillId="0" borderId="0" xfId="0"/>
    <xf numFmtId="0" fontId="2" fillId="0" borderId="0" xfId="2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horizontal="left" vertical="center"/>
    </xf>
    <xf numFmtId="0" fontId="4" fillId="0" borderId="0" xfId="2" applyNumberFormat="1" applyFont="1" applyFill="1" applyBorder="1" applyAlignment="1" applyProtection="1">
      <alignment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1" fillId="0" borderId="0" xfId="2"/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2" xfId="2" applyNumberFormat="1" applyFont="1" applyFill="1" applyBorder="1" applyAlignment="1" applyProtection="1">
      <alignment horizontal="center" vertical="center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4" fillId="0" borderId="4" xfId="2" applyNumberFormat="1" applyFont="1" applyFill="1" applyBorder="1" applyAlignment="1" applyProtection="1">
      <alignment horizontal="left" vertical="center" wrapText="1"/>
    </xf>
    <xf numFmtId="49" fontId="4" fillId="0" borderId="2" xfId="2" applyNumberFormat="1" applyFont="1" applyFill="1" applyBorder="1" applyAlignment="1" applyProtection="1">
      <alignment horizontal="center" vertical="center"/>
    </xf>
    <xf numFmtId="164" fontId="4" fillId="2" borderId="2" xfId="2" applyNumberFormat="1" applyFont="1" applyFill="1" applyBorder="1" applyAlignment="1" applyProtection="1">
      <alignment horizontal="right" vertical="center"/>
      <protection locked="0"/>
    </xf>
    <xf numFmtId="164" fontId="4" fillId="0" borderId="5" xfId="2" applyNumberFormat="1" applyFont="1" applyFill="1" applyBorder="1" applyAlignment="1" applyProtection="1">
      <alignment horizontal="center" vertical="center"/>
    </xf>
    <xf numFmtId="4" fontId="4" fillId="0" borderId="0" xfId="2" applyNumberFormat="1" applyFont="1" applyFill="1" applyBorder="1" applyAlignment="1" applyProtection="1">
      <alignment vertical="center"/>
    </xf>
    <xf numFmtId="165" fontId="6" fillId="3" borderId="6" xfId="2" applyNumberFormat="1" applyFont="1" applyFill="1" applyBorder="1" applyAlignment="1">
      <alignment vertical="top"/>
    </xf>
    <xf numFmtId="4" fontId="1" fillId="0" borderId="0" xfId="2" applyNumberFormat="1"/>
    <xf numFmtId="49" fontId="1" fillId="4" borderId="0" xfId="2" applyNumberFormat="1" applyFill="1"/>
    <xf numFmtId="164" fontId="4" fillId="0" borderId="1" xfId="2" applyNumberFormat="1" applyFont="1" applyFill="1" applyBorder="1" applyAlignment="1" applyProtection="1">
      <alignment horizontal="center" vertical="center"/>
    </xf>
    <xf numFmtId="164" fontId="4" fillId="4" borderId="1" xfId="2" applyNumberFormat="1" applyFont="1" applyFill="1" applyBorder="1" applyAlignment="1" applyProtection="1">
      <alignment horizontal="right" vertical="center"/>
    </xf>
    <xf numFmtId="165" fontId="4" fillId="0" borderId="0" xfId="2" applyNumberFormat="1" applyFont="1" applyFill="1" applyBorder="1" applyAlignment="1" applyProtection="1">
      <alignment vertical="center"/>
    </xf>
    <xf numFmtId="164" fontId="4" fillId="0" borderId="2" xfId="2" applyNumberFormat="1" applyFont="1" applyFill="1" applyBorder="1" applyAlignment="1" applyProtection="1">
      <alignment horizontal="center" vertical="center"/>
    </xf>
    <xf numFmtId="164" fontId="4" fillId="0" borderId="7" xfId="2" applyNumberFormat="1" applyFont="1" applyFill="1" applyBorder="1" applyAlignment="1" applyProtection="1">
      <alignment horizontal="center" vertical="center"/>
    </xf>
    <xf numFmtId="164" fontId="4" fillId="2" borderId="1" xfId="2" applyNumberFormat="1" applyFont="1" applyFill="1" applyBorder="1" applyAlignment="1" applyProtection="1">
      <alignment horizontal="right" vertical="center"/>
    </xf>
    <xf numFmtId="164" fontId="4" fillId="2" borderId="1" xfId="2" applyNumberFormat="1" applyFont="1" applyFill="1" applyBorder="1" applyAlignment="1" applyProtection="1">
      <alignment horizontal="right" vertical="center"/>
      <protection locked="0"/>
    </xf>
    <xf numFmtId="166" fontId="4" fillId="2" borderId="2" xfId="2" applyNumberFormat="1" applyFont="1" applyFill="1" applyBorder="1" applyAlignment="1" applyProtection="1">
      <alignment horizontal="right" vertical="center"/>
      <protection locked="0"/>
    </xf>
    <xf numFmtId="0" fontId="4" fillId="0" borderId="8" xfId="2" applyNumberFormat="1" applyFont="1" applyFill="1" applyBorder="1" applyAlignment="1" applyProtection="1">
      <alignment horizontal="left" vertical="center" wrapText="1"/>
    </xf>
    <xf numFmtId="164" fontId="4" fillId="4" borderId="2" xfId="2" applyNumberFormat="1" applyFont="1" applyFill="1" applyBorder="1" applyAlignment="1" applyProtection="1">
      <alignment horizontal="right" vertical="center"/>
    </xf>
    <xf numFmtId="49" fontId="4" fillId="0" borderId="0" xfId="2" applyNumberFormat="1" applyFont="1" applyFill="1" applyBorder="1" applyAlignment="1" applyProtection="1">
      <alignment horizontal="center" vertical="center"/>
    </xf>
    <xf numFmtId="164" fontId="4" fillId="0" borderId="0" xfId="2" applyNumberFormat="1" applyFont="1" applyFill="1" applyBorder="1" applyAlignment="1" applyProtection="1">
      <alignment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49" fontId="4" fillId="0" borderId="0" xfId="3" applyNumberFormat="1" applyFont="1" applyAlignment="1">
      <alignment vertical="center"/>
    </xf>
    <xf numFmtId="0" fontId="2" fillId="0" borderId="0" xfId="3" applyFont="1" applyAlignment="1">
      <alignment vertical="center"/>
    </xf>
    <xf numFmtId="0" fontId="3" fillId="0" borderId="0" xfId="3" applyFont="1" applyAlignment="1">
      <alignment horizontal="left" vertical="center"/>
    </xf>
    <xf numFmtId="0" fontId="5" fillId="0" borderId="0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49" fontId="4" fillId="0" borderId="2" xfId="3" applyNumberFormat="1" applyFont="1" applyBorder="1" applyAlignment="1">
      <alignment horizontal="center" vertical="center"/>
    </xf>
    <xf numFmtId="0" fontId="4" fillId="0" borderId="2" xfId="3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8" xfId="3" applyFont="1" applyBorder="1" applyAlignment="1">
      <alignment vertical="center" wrapText="1"/>
    </xf>
    <xf numFmtId="164" fontId="4" fillId="2" borderId="2" xfId="2" applyNumberFormat="1" applyFont="1" applyFill="1" applyBorder="1" applyAlignment="1">
      <alignment horizontal="right" vertical="center"/>
    </xf>
    <xf numFmtId="167" fontId="4" fillId="2" borderId="2" xfId="1" applyFont="1" applyFill="1" applyBorder="1" applyAlignment="1">
      <alignment horizontal="right" vertical="center"/>
    </xf>
    <xf numFmtId="164" fontId="4" fillId="4" borderId="2" xfId="2" applyNumberFormat="1" applyFont="1" applyFill="1" applyBorder="1" applyAlignment="1">
      <alignment horizontal="right" vertical="center"/>
    </xf>
    <xf numFmtId="167" fontId="4" fillId="4" borderId="2" xfId="1" applyFont="1" applyFill="1" applyBorder="1" applyAlignment="1">
      <alignment horizontal="right" vertical="center"/>
    </xf>
    <xf numFmtId="164" fontId="4" fillId="0" borderId="2" xfId="2" applyNumberFormat="1" applyFont="1" applyFill="1" applyBorder="1" applyAlignment="1">
      <alignment horizontal="right" vertical="center"/>
    </xf>
    <xf numFmtId="167" fontId="4" fillId="0" borderId="2" xfId="1" applyFont="1" applyFill="1" applyBorder="1" applyAlignment="1">
      <alignment horizontal="right" vertical="center"/>
    </xf>
    <xf numFmtId="4" fontId="4" fillId="4" borderId="2" xfId="2" applyNumberFormat="1" applyFont="1" applyFill="1" applyBorder="1" applyAlignment="1">
      <alignment horizontal="right" vertical="center"/>
    </xf>
    <xf numFmtId="49" fontId="4" fillId="0" borderId="1" xfId="3" applyNumberFormat="1" applyFont="1" applyBorder="1" applyAlignment="1">
      <alignment horizontal="center" vertical="center"/>
    </xf>
    <xf numFmtId="4" fontId="4" fillId="4" borderId="1" xfId="2" applyNumberFormat="1" applyFont="1" applyFill="1" applyBorder="1" applyAlignment="1">
      <alignment horizontal="right" vertical="center"/>
    </xf>
    <xf numFmtId="167" fontId="4" fillId="4" borderId="1" xfId="1" applyFont="1" applyFill="1" applyBorder="1" applyAlignment="1">
      <alignment horizontal="right" vertical="center"/>
    </xf>
    <xf numFmtId="4" fontId="4" fillId="2" borderId="2" xfId="2" applyNumberFormat="1" applyFont="1" applyFill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167" fontId="4" fillId="0" borderId="2" xfId="1" applyFont="1" applyBorder="1" applyAlignment="1">
      <alignment horizontal="right" vertical="center"/>
    </xf>
    <xf numFmtId="4" fontId="4" fillId="2" borderId="1" xfId="2" applyNumberFormat="1" applyFont="1" applyFill="1" applyBorder="1" applyAlignment="1">
      <alignment horizontal="right" vertical="center"/>
    </xf>
    <xf numFmtId="167" fontId="4" fillId="2" borderId="1" xfId="1" applyFont="1" applyFill="1" applyBorder="1" applyAlignment="1">
      <alignment horizontal="right" vertical="center"/>
    </xf>
    <xf numFmtId="0" fontId="8" fillId="0" borderId="0" xfId="3" applyFont="1" applyAlignment="1">
      <alignment vertical="center"/>
    </xf>
    <xf numFmtId="0" fontId="5" fillId="0" borderId="2" xfId="3" applyFont="1" applyBorder="1" applyAlignment="1">
      <alignment horizontal="center" vertical="center"/>
    </xf>
    <xf numFmtId="167" fontId="4" fillId="0" borderId="0" xfId="1" applyNumberFormat="1" applyFont="1" applyAlignment="1">
      <alignment vertical="center"/>
    </xf>
    <xf numFmtId="168" fontId="4" fillId="0" borderId="0" xfId="1" applyNumberFormat="1" applyFont="1" applyAlignment="1">
      <alignment vertical="center"/>
    </xf>
    <xf numFmtId="167" fontId="4" fillId="0" borderId="0" xfId="1" applyFont="1" applyAlignment="1">
      <alignment vertical="center"/>
    </xf>
    <xf numFmtId="0" fontId="4" fillId="0" borderId="0" xfId="3" applyFont="1" applyAlignment="1">
      <alignment horizontal="center" vertical="center"/>
    </xf>
  </cellXfs>
  <cellStyles count="4">
    <cellStyle name="Обычный" xfId="0" builtinId="0"/>
    <cellStyle name="Обычный 3" xfId="3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38"/>
  <sheetViews>
    <sheetView showZeros="0" tabSelected="1" zoomScaleNormal="100" workbookViewId="0">
      <selection activeCell="D20" sqref="D20"/>
    </sheetView>
  </sheetViews>
  <sheetFormatPr defaultColWidth="8" defaultRowHeight="12.75" x14ac:dyDescent="0.2"/>
  <cols>
    <col min="1" max="1" width="0.75" style="3" customWidth="1"/>
    <col min="2" max="2" width="56.75" style="3" customWidth="1"/>
    <col min="3" max="3" width="6.875" style="3" bestFit="1" customWidth="1"/>
    <col min="4" max="7" width="15.5" style="3" customWidth="1"/>
    <col min="8" max="8" width="0.75" style="3" customWidth="1"/>
    <col min="9" max="9" width="8" style="3"/>
    <col min="10" max="10" width="14.25" style="3" bestFit="1" customWidth="1"/>
    <col min="11" max="11" width="21" style="3" customWidth="1"/>
    <col min="12" max="12" width="15.75" style="3" bestFit="1" customWidth="1"/>
    <col min="13" max="15" width="8" style="3"/>
    <col min="16" max="16" width="11.875" style="3" bestFit="1" customWidth="1"/>
    <col min="17" max="16384" width="8" style="3"/>
  </cols>
  <sheetData>
    <row r="1" spans="1:20" x14ac:dyDescent="0.2">
      <c r="A1" s="1" t="s">
        <v>0</v>
      </c>
      <c r="B1" s="2" t="str">
        <f>БАЛАНС!B1</f>
        <v xml:space="preserve">СП АО БУХАРАГИПС </v>
      </c>
      <c r="C1" s="2"/>
      <c r="D1" s="2"/>
      <c r="E1" s="2"/>
      <c r="F1" s="2"/>
      <c r="G1" s="2"/>
    </row>
    <row r="2" spans="1:20" ht="20.100000000000001" customHeight="1" x14ac:dyDescent="0.2">
      <c r="B2" s="4" t="s">
        <v>1</v>
      </c>
      <c r="C2" s="4"/>
      <c r="D2" s="4"/>
      <c r="E2" s="4"/>
      <c r="F2" s="4"/>
      <c r="G2" s="4"/>
    </row>
    <row r="3" spans="1:20" ht="20.100000000000001" customHeight="1" x14ac:dyDescent="0.2">
      <c r="B3" s="5" t="str">
        <f>БАЛАНС!B3</f>
        <v xml:space="preserve">за 9 месяцев  2020 г </v>
      </c>
      <c r="C3" s="5"/>
      <c r="D3" s="5"/>
      <c r="E3" s="5"/>
      <c r="F3" s="5"/>
      <c r="G3" s="6" t="s">
        <v>75</v>
      </c>
      <c r="J3" s="3">
        <v>1000</v>
      </c>
      <c r="M3" s="7"/>
      <c r="N3" s="7"/>
      <c r="O3" s="7"/>
      <c r="P3" s="7"/>
      <c r="Q3" s="7"/>
      <c r="R3" s="7"/>
      <c r="S3" s="8"/>
      <c r="T3" s="8"/>
    </row>
    <row r="4" spans="1:20" s="8" customFormat="1" ht="27" customHeight="1" x14ac:dyDescent="0.2">
      <c r="B4" s="9" t="s">
        <v>2</v>
      </c>
      <c r="C4" s="10" t="s">
        <v>3</v>
      </c>
      <c r="D4" s="10" t="s">
        <v>4</v>
      </c>
      <c r="E4" s="10"/>
      <c r="F4" s="10" t="s">
        <v>5</v>
      </c>
      <c r="G4" s="10"/>
      <c r="S4" s="3"/>
      <c r="T4" s="3"/>
    </row>
    <row r="5" spans="1:20" s="8" customFormat="1" x14ac:dyDescent="0.2">
      <c r="B5" s="11"/>
      <c r="C5" s="10"/>
      <c r="D5" s="12" t="s">
        <v>6</v>
      </c>
      <c r="E5" s="12" t="s">
        <v>7</v>
      </c>
      <c r="F5" s="12" t="s">
        <v>6</v>
      </c>
      <c r="G5" s="12" t="s">
        <v>7</v>
      </c>
      <c r="S5" s="3"/>
      <c r="T5" s="3"/>
    </row>
    <row r="6" spans="1:20" x14ac:dyDescent="0.2">
      <c r="B6" s="13">
        <v>1</v>
      </c>
      <c r="C6" s="13">
        <v>2</v>
      </c>
      <c r="D6" s="14">
        <v>3</v>
      </c>
      <c r="E6" s="13">
        <v>4</v>
      </c>
      <c r="F6" s="14">
        <v>5</v>
      </c>
      <c r="G6" s="13">
        <v>6</v>
      </c>
      <c r="K6" s="7"/>
      <c r="L6" s="7"/>
      <c r="M6" s="7"/>
      <c r="N6" s="7"/>
      <c r="O6" s="7"/>
      <c r="P6" s="7"/>
      <c r="Q6" s="7"/>
      <c r="R6" s="7"/>
    </row>
    <row r="7" spans="1:20" x14ac:dyDescent="0.2">
      <c r="B7" s="15" t="s">
        <v>8</v>
      </c>
      <c r="C7" s="16" t="s">
        <v>9</v>
      </c>
      <c r="D7" s="17">
        <v>63618102.424979873</v>
      </c>
      <c r="E7" s="18" t="s">
        <v>10</v>
      </c>
      <c r="F7" s="17">
        <v>86140276.188900024</v>
      </c>
      <c r="G7" s="18" t="s">
        <v>10</v>
      </c>
      <c r="J7" s="19"/>
      <c r="K7" s="19"/>
      <c r="L7" s="20"/>
      <c r="M7" s="7"/>
      <c r="N7" s="7"/>
      <c r="O7" s="7"/>
      <c r="P7" s="21"/>
      <c r="Q7" s="7"/>
      <c r="R7" s="22" t="s">
        <v>11</v>
      </c>
    </row>
    <row r="8" spans="1:20" x14ac:dyDescent="0.2">
      <c r="B8" s="15" t="s">
        <v>12</v>
      </c>
      <c r="C8" s="16" t="s">
        <v>13</v>
      </c>
      <c r="D8" s="23" t="s">
        <v>10</v>
      </c>
      <c r="E8" s="17">
        <v>40308092.33032006</v>
      </c>
      <c r="F8" s="18" t="s">
        <v>10</v>
      </c>
      <c r="G8" s="17">
        <v>52276529.155309901</v>
      </c>
      <c r="J8" s="19"/>
      <c r="K8" s="19"/>
      <c r="L8" s="19"/>
      <c r="M8" s="7"/>
      <c r="N8" s="7"/>
      <c r="O8" s="7"/>
      <c r="P8" s="21"/>
      <c r="Q8" s="7"/>
      <c r="R8" s="22" t="s">
        <v>14</v>
      </c>
    </row>
    <row r="9" spans="1:20" ht="25.5" x14ac:dyDescent="0.2">
      <c r="B9" s="15" t="s">
        <v>15</v>
      </c>
      <c r="C9" s="16" t="s">
        <v>16</v>
      </c>
      <c r="D9" s="24">
        <v>23310010.094659813</v>
      </c>
      <c r="E9" s="24">
        <v>0</v>
      </c>
      <c r="F9" s="24">
        <v>33863747.033590123</v>
      </c>
      <c r="G9" s="24">
        <v>0</v>
      </c>
      <c r="J9" s="19"/>
      <c r="K9" s="19"/>
      <c r="L9" s="25"/>
      <c r="M9" s="7"/>
      <c r="N9" s="7"/>
      <c r="O9" s="7"/>
      <c r="P9" s="21"/>
      <c r="Q9" s="7"/>
      <c r="R9" s="22" t="s">
        <v>17</v>
      </c>
    </row>
    <row r="10" spans="1:20" x14ac:dyDescent="0.2">
      <c r="B10" s="15" t="s">
        <v>18</v>
      </c>
      <c r="C10" s="16" t="s">
        <v>19</v>
      </c>
      <c r="D10" s="23" t="s">
        <v>10</v>
      </c>
      <c r="E10" s="24">
        <v>8709971.3219399936</v>
      </c>
      <c r="F10" s="23" t="s">
        <v>10</v>
      </c>
      <c r="G10" s="24">
        <v>13887247.806729991</v>
      </c>
      <c r="K10" s="7"/>
      <c r="M10" s="7"/>
      <c r="N10" s="7"/>
      <c r="O10" s="7"/>
      <c r="P10" s="21"/>
      <c r="Q10" s="7"/>
      <c r="R10" s="22" t="s">
        <v>11</v>
      </c>
    </row>
    <row r="11" spans="1:20" x14ac:dyDescent="0.2">
      <c r="B11" s="15" t="s">
        <v>20</v>
      </c>
      <c r="C11" s="16" t="s">
        <v>21</v>
      </c>
      <c r="D11" s="26" t="s">
        <v>10</v>
      </c>
      <c r="E11" s="17">
        <v>6405160.0977599984</v>
      </c>
      <c r="F11" s="27" t="s">
        <v>10</v>
      </c>
      <c r="G11" s="17">
        <v>10405233.104119988</v>
      </c>
      <c r="J11" s="19"/>
      <c r="K11" s="19"/>
      <c r="L11" s="19"/>
      <c r="M11" s="7"/>
      <c r="N11" s="7"/>
      <c r="O11" s="7"/>
      <c r="P11" s="19"/>
      <c r="Q11" s="7"/>
      <c r="R11" s="7"/>
    </row>
    <row r="12" spans="1:20" x14ac:dyDescent="0.2">
      <c r="B12" s="15" t="s">
        <v>22</v>
      </c>
      <c r="C12" s="16" t="s">
        <v>23</v>
      </c>
      <c r="D12" s="26" t="s">
        <v>10</v>
      </c>
      <c r="E12" s="17">
        <v>2060547.470599999</v>
      </c>
      <c r="F12" s="27" t="s">
        <v>10</v>
      </c>
      <c r="G12" s="17">
        <v>3001069.8413099791</v>
      </c>
      <c r="L12" s="19"/>
      <c r="M12" s="7"/>
      <c r="N12" s="7"/>
      <c r="O12" s="7"/>
      <c r="Q12" s="7"/>
      <c r="R12" s="7"/>
    </row>
    <row r="13" spans="1:20" x14ac:dyDescent="0.2">
      <c r="B13" s="15" t="s">
        <v>24</v>
      </c>
      <c r="C13" s="16" t="s">
        <v>25</v>
      </c>
      <c r="D13" s="26" t="s">
        <v>10</v>
      </c>
      <c r="E13" s="17">
        <v>244263.75357999731</v>
      </c>
      <c r="F13" s="27" t="s">
        <v>10</v>
      </c>
      <c r="G13" s="17">
        <v>480944.86130002234</v>
      </c>
      <c r="J13" s="19"/>
      <c r="K13" s="19"/>
      <c r="L13" s="19"/>
      <c r="M13" s="7"/>
      <c r="N13" s="7"/>
      <c r="O13" s="7"/>
      <c r="P13" s="19"/>
      <c r="Q13" s="7"/>
      <c r="R13" s="7"/>
    </row>
    <row r="14" spans="1:20" ht="25.5" x14ac:dyDescent="0.2">
      <c r="B14" s="15" t="s">
        <v>26</v>
      </c>
      <c r="C14" s="16" t="s">
        <v>27</v>
      </c>
      <c r="D14" s="23" t="s">
        <v>10</v>
      </c>
      <c r="E14" s="17">
        <v>0</v>
      </c>
      <c r="F14" s="18" t="s">
        <v>10</v>
      </c>
      <c r="G14" s="17">
        <v>0</v>
      </c>
    </row>
    <row r="15" spans="1:20" x14ac:dyDescent="0.2">
      <c r="B15" s="15" t="s">
        <v>28</v>
      </c>
      <c r="C15" s="16" t="s">
        <v>29</v>
      </c>
      <c r="D15" s="17">
        <v>3026018.3794600102</v>
      </c>
      <c r="E15" s="27" t="s">
        <v>10</v>
      </c>
      <c r="F15" s="17">
        <v>133999.67521999916</v>
      </c>
      <c r="G15" s="27" t="s">
        <v>10</v>
      </c>
      <c r="J15" s="19"/>
    </row>
    <row r="16" spans="1:20" x14ac:dyDescent="0.2">
      <c r="B16" s="15" t="s">
        <v>30</v>
      </c>
      <c r="C16" s="16" t="s">
        <v>31</v>
      </c>
      <c r="D16" s="24">
        <v>17626057.15217983</v>
      </c>
      <c r="E16" s="24">
        <v>0</v>
      </c>
      <c r="F16" s="24">
        <v>20110498.90208013</v>
      </c>
      <c r="G16" s="24">
        <v>0</v>
      </c>
      <c r="J16" s="19"/>
    </row>
    <row r="17" spans="2:11" ht="25.5" x14ac:dyDescent="0.2">
      <c r="B17" s="15" t="s">
        <v>32</v>
      </c>
      <c r="C17" s="16" t="s">
        <v>33</v>
      </c>
      <c r="D17" s="24">
        <v>269521.55815</v>
      </c>
      <c r="E17" s="23" t="s">
        <v>10</v>
      </c>
      <c r="F17" s="24">
        <v>510988.51321</v>
      </c>
      <c r="G17" s="23" t="s">
        <v>10</v>
      </c>
    </row>
    <row r="18" spans="2:11" x14ac:dyDescent="0.2">
      <c r="B18" s="15" t="s">
        <v>34</v>
      </c>
      <c r="C18" s="16" t="s">
        <v>35</v>
      </c>
      <c r="D18" s="17">
        <v>388.81315000000001</v>
      </c>
      <c r="E18" s="27" t="s">
        <v>10</v>
      </c>
      <c r="F18" s="17">
        <v>0</v>
      </c>
      <c r="G18" s="27" t="s">
        <v>10</v>
      </c>
      <c r="J18" s="19"/>
      <c r="K18" s="19"/>
    </row>
    <row r="19" spans="2:11" x14ac:dyDescent="0.2">
      <c r="B19" s="15" t="s">
        <v>36</v>
      </c>
      <c r="C19" s="16" t="s">
        <v>37</v>
      </c>
      <c r="D19" s="17">
        <v>0</v>
      </c>
      <c r="E19" s="27" t="s">
        <v>10</v>
      </c>
      <c r="F19" s="17">
        <v>306744.02749000001</v>
      </c>
      <c r="G19" s="27" t="s">
        <v>10</v>
      </c>
      <c r="K19" s="19"/>
    </row>
    <row r="20" spans="2:11" x14ac:dyDescent="0.2">
      <c r="B20" s="15" t="s">
        <v>38</v>
      </c>
      <c r="C20" s="16" t="s">
        <v>39</v>
      </c>
      <c r="D20" s="17">
        <v>0</v>
      </c>
      <c r="E20" s="27" t="s">
        <v>10</v>
      </c>
      <c r="F20" s="17">
        <v>0</v>
      </c>
      <c r="G20" s="27" t="s">
        <v>10</v>
      </c>
      <c r="J20" s="19"/>
      <c r="K20" s="19"/>
    </row>
    <row r="21" spans="2:11" x14ac:dyDescent="0.2">
      <c r="B21" s="15" t="s">
        <v>40</v>
      </c>
      <c r="C21" s="16" t="s">
        <v>41</v>
      </c>
      <c r="D21" s="17">
        <v>269132.745</v>
      </c>
      <c r="E21" s="27" t="s">
        <v>10</v>
      </c>
      <c r="F21" s="17">
        <v>204244.48572000003</v>
      </c>
      <c r="G21" s="27" t="s">
        <v>10</v>
      </c>
      <c r="J21" s="19"/>
      <c r="K21" s="19"/>
    </row>
    <row r="22" spans="2:11" x14ac:dyDescent="0.2">
      <c r="B22" s="15" t="s">
        <v>42</v>
      </c>
      <c r="C22" s="16" t="s">
        <v>43</v>
      </c>
      <c r="D22" s="17">
        <v>0</v>
      </c>
      <c r="E22" s="27" t="s">
        <v>10</v>
      </c>
      <c r="F22" s="17">
        <v>0</v>
      </c>
      <c r="G22" s="27" t="s">
        <v>10</v>
      </c>
      <c r="K22" s="19"/>
    </row>
    <row r="23" spans="2:11" ht="25.5" x14ac:dyDescent="0.2">
      <c r="B23" s="15" t="s">
        <v>44</v>
      </c>
      <c r="C23" s="16" t="s">
        <v>45</v>
      </c>
      <c r="D23" s="23" t="s">
        <v>10</v>
      </c>
      <c r="E23" s="24">
        <v>573104.61025000003</v>
      </c>
      <c r="F23" s="23" t="s">
        <v>10</v>
      </c>
      <c r="G23" s="24">
        <v>1059132.7339900001</v>
      </c>
    </row>
    <row r="24" spans="2:11" x14ac:dyDescent="0.2">
      <c r="B24" s="15" t="s">
        <v>46</v>
      </c>
      <c r="C24" s="16" t="s">
        <v>47</v>
      </c>
      <c r="D24" s="26"/>
      <c r="E24" s="17">
        <v>106777.77765999999</v>
      </c>
      <c r="F24" s="27"/>
      <c r="G24" s="17">
        <v>23686.999510000001</v>
      </c>
      <c r="J24" s="19"/>
      <c r="K24" s="19"/>
    </row>
    <row r="25" spans="2:11" x14ac:dyDescent="0.2">
      <c r="B25" s="15" t="s">
        <v>48</v>
      </c>
      <c r="C25" s="16" t="s">
        <v>49</v>
      </c>
      <c r="D25" s="23" t="s">
        <v>10</v>
      </c>
      <c r="E25" s="17">
        <v>0</v>
      </c>
      <c r="F25" s="18" t="s">
        <v>10</v>
      </c>
      <c r="G25" s="17">
        <v>0</v>
      </c>
      <c r="K25" s="19"/>
    </row>
    <row r="26" spans="2:11" x14ac:dyDescent="0.2">
      <c r="B26" s="15" t="s">
        <v>50</v>
      </c>
      <c r="C26" s="16" t="s">
        <v>51</v>
      </c>
      <c r="D26" s="26" t="s">
        <v>10</v>
      </c>
      <c r="E26" s="17">
        <v>466326.83259000001</v>
      </c>
      <c r="F26" s="27" t="s">
        <v>10</v>
      </c>
      <c r="G26" s="17">
        <v>1035445.73448</v>
      </c>
      <c r="J26" s="19"/>
      <c r="K26" s="19"/>
    </row>
    <row r="27" spans="2:11" x14ac:dyDescent="0.2">
      <c r="B27" s="15" t="s">
        <v>52</v>
      </c>
      <c r="C27" s="16" t="s">
        <v>53</v>
      </c>
      <c r="D27" s="26" t="s">
        <v>10</v>
      </c>
      <c r="E27" s="17">
        <v>0</v>
      </c>
      <c r="F27" s="27" t="s">
        <v>10</v>
      </c>
      <c r="G27" s="17">
        <v>0</v>
      </c>
      <c r="K27" s="19"/>
    </row>
    <row r="28" spans="2:11" ht="25.5" x14ac:dyDescent="0.2">
      <c r="B28" s="15" t="s">
        <v>54</v>
      </c>
      <c r="C28" s="16" t="s">
        <v>55</v>
      </c>
      <c r="D28" s="24">
        <v>17322474.100079831</v>
      </c>
      <c r="E28" s="24">
        <v>0</v>
      </c>
      <c r="F28" s="24">
        <v>19562354.68130013</v>
      </c>
      <c r="G28" s="24">
        <v>0</v>
      </c>
    </row>
    <row r="29" spans="2:11" x14ac:dyDescent="0.2">
      <c r="B29" s="15" t="s">
        <v>56</v>
      </c>
      <c r="C29" s="16" t="s">
        <v>57</v>
      </c>
      <c r="D29" s="17">
        <v>0</v>
      </c>
      <c r="E29" s="17">
        <v>0</v>
      </c>
      <c r="F29" s="28">
        <v>0</v>
      </c>
      <c r="G29" s="29">
        <v>0</v>
      </c>
    </row>
    <row r="30" spans="2:11" x14ac:dyDescent="0.2">
      <c r="B30" s="15" t="s">
        <v>58</v>
      </c>
      <c r="C30" s="16" t="s">
        <v>59</v>
      </c>
      <c r="D30" s="24">
        <v>17322474.100079831</v>
      </c>
      <c r="E30" s="24">
        <v>0</v>
      </c>
      <c r="F30" s="24">
        <v>19562354.68130013</v>
      </c>
      <c r="G30" s="24">
        <v>0</v>
      </c>
    </row>
    <row r="31" spans="2:11" x14ac:dyDescent="0.2">
      <c r="B31" s="15" t="s">
        <v>60</v>
      </c>
      <c r="C31" s="16" t="s">
        <v>61</v>
      </c>
      <c r="D31" s="26" t="s">
        <v>10</v>
      </c>
      <c r="E31" s="30">
        <v>1982046.59702</v>
      </c>
      <c r="F31" s="26" t="s">
        <v>10</v>
      </c>
      <c r="G31" s="29">
        <v>3176299.1567100002</v>
      </c>
      <c r="J31" s="19"/>
      <c r="K31" s="19"/>
    </row>
    <row r="32" spans="2:11" x14ac:dyDescent="0.2">
      <c r="B32" s="15" t="s">
        <v>62</v>
      </c>
      <c r="C32" s="16" t="s">
        <v>63</v>
      </c>
      <c r="D32" s="26" t="s">
        <v>10</v>
      </c>
      <c r="E32" s="30">
        <v>0</v>
      </c>
      <c r="F32" s="26" t="s">
        <v>10</v>
      </c>
      <c r="G32" s="29">
        <v>0</v>
      </c>
    </row>
    <row r="33" spans="2:11" x14ac:dyDescent="0.2">
      <c r="B33" s="31" t="s">
        <v>64</v>
      </c>
      <c r="C33" s="16" t="s">
        <v>65</v>
      </c>
      <c r="D33" s="32">
        <v>15340427.503059831</v>
      </c>
      <c r="E33" s="32">
        <v>0</v>
      </c>
      <c r="F33" s="32">
        <v>16386055.524590129</v>
      </c>
      <c r="G33" s="32">
        <v>0</v>
      </c>
      <c r="J33" s="19"/>
      <c r="K33" s="19"/>
    </row>
    <row r="34" spans="2:11" x14ac:dyDescent="0.2">
      <c r="C34" s="33" t="s">
        <v>66</v>
      </c>
      <c r="F34" s="34"/>
    </row>
    <row r="36" spans="2:11" x14ac:dyDescent="0.2">
      <c r="B36" s="35" t="s">
        <v>67</v>
      </c>
      <c r="C36" s="36" t="s">
        <v>68</v>
      </c>
      <c r="D36" s="36"/>
      <c r="E36" s="36"/>
    </row>
    <row r="37" spans="2:11" x14ac:dyDescent="0.2">
      <c r="B37" s="37"/>
      <c r="C37" s="38"/>
      <c r="D37" s="37"/>
      <c r="E37" s="37"/>
    </row>
    <row r="38" spans="2:11" x14ac:dyDescent="0.2">
      <c r="B38" s="35" t="s">
        <v>69</v>
      </c>
      <c r="C38" s="36" t="s">
        <v>70</v>
      </c>
      <c r="D38" s="36"/>
      <c r="E38" s="36"/>
    </row>
  </sheetData>
  <mergeCells count="8">
    <mergeCell ref="C36:E36"/>
    <mergeCell ref="C38:E38"/>
    <mergeCell ref="B1:G1"/>
    <mergeCell ref="B2:G2"/>
    <mergeCell ref="B4:B5"/>
    <mergeCell ref="C4:C5"/>
    <mergeCell ref="D4:E4"/>
    <mergeCell ref="F4:G4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21"/>
  <sheetViews>
    <sheetView showZeros="0" topLeftCell="A78" zoomScaleNormal="100" workbookViewId="0">
      <selection activeCell="D78" sqref="D1:E1048576"/>
    </sheetView>
  </sheetViews>
  <sheetFormatPr defaultColWidth="8" defaultRowHeight="12.75" x14ac:dyDescent="0.2"/>
  <cols>
    <col min="1" max="1" width="0.5" style="37" customWidth="1"/>
    <col min="2" max="2" width="63.5" style="37" customWidth="1"/>
    <col min="3" max="3" width="5.25" style="37" customWidth="1"/>
    <col min="4" max="4" width="16.375" style="37" customWidth="1"/>
    <col min="5" max="5" width="16.375" style="37" bestFit="1" customWidth="1"/>
    <col min="6" max="6" width="12.75" style="37" bestFit="1" customWidth="1"/>
    <col min="7" max="16384" width="8" style="37"/>
  </cols>
  <sheetData>
    <row r="1" spans="1:7" x14ac:dyDescent="0.2">
      <c r="A1" s="39" t="s">
        <v>71</v>
      </c>
      <c r="B1" s="40" t="s">
        <v>72</v>
      </c>
      <c r="C1" s="40"/>
      <c r="D1" s="40"/>
      <c r="E1" s="40"/>
    </row>
    <row r="2" spans="1:7" ht="26.1" customHeight="1" x14ac:dyDescent="0.2">
      <c r="B2" s="41" t="s">
        <v>73</v>
      </c>
      <c r="C2" s="41"/>
      <c r="D2" s="41"/>
      <c r="E2" s="41"/>
    </row>
    <row r="3" spans="1:7" ht="26.1" customHeight="1" x14ac:dyDescent="0.2">
      <c r="B3" s="42" t="s">
        <v>74</v>
      </c>
      <c r="C3" s="43"/>
      <c r="D3" s="43"/>
      <c r="E3" s="44" t="s">
        <v>75</v>
      </c>
    </row>
    <row r="4" spans="1:7" ht="38.25" x14ac:dyDescent="0.2">
      <c r="B4" s="45" t="s">
        <v>2</v>
      </c>
      <c r="C4" s="46" t="s">
        <v>76</v>
      </c>
      <c r="D4" s="46" t="s">
        <v>77</v>
      </c>
      <c r="E4" s="46" t="s">
        <v>78</v>
      </c>
      <c r="G4" s="37">
        <v>1000</v>
      </c>
    </row>
    <row r="5" spans="1:7" x14ac:dyDescent="0.2">
      <c r="B5" s="47">
        <v>1</v>
      </c>
      <c r="C5" s="48">
        <v>2</v>
      </c>
      <c r="D5" s="48">
        <v>3</v>
      </c>
      <c r="E5" s="48">
        <v>4</v>
      </c>
    </row>
    <row r="6" spans="1:7" x14ac:dyDescent="0.2">
      <c r="B6" s="45" t="s">
        <v>79</v>
      </c>
      <c r="C6" s="49" t="s">
        <v>66</v>
      </c>
      <c r="D6" s="50"/>
      <c r="E6" s="50"/>
    </row>
    <row r="7" spans="1:7" x14ac:dyDescent="0.2">
      <c r="B7" s="45" t="s">
        <v>80</v>
      </c>
      <c r="C7" s="49" t="s">
        <v>66</v>
      </c>
      <c r="D7" s="50"/>
      <c r="E7" s="50"/>
    </row>
    <row r="8" spans="1:7" x14ac:dyDescent="0.2">
      <c r="B8" s="45" t="s">
        <v>81</v>
      </c>
      <c r="C8" s="49" t="s">
        <v>66</v>
      </c>
      <c r="D8" s="50"/>
      <c r="E8" s="51"/>
    </row>
    <row r="9" spans="1:7" x14ac:dyDescent="0.2">
      <c r="B9" s="52" t="s">
        <v>82</v>
      </c>
      <c r="C9" s="49" t="s">
        <v>9</v>
      </c>
      <c r="D9" s="53">
        <v>51448327.23235999</v>
      </c>
      <c r="E9" s="54">
        <v>75147885.032660007</v>
      </c>
    </row>
    <row r="10" spans="1:7" x14ac:dyDescent="0.2">
      <c r="B10" s="52" t="s">
        <v>83</v>
      </c>
      <c r="C10" s="49" t="s">
        <v>84</v>
      </c>
      <c r="D10" s="53">
        <v>25282236.59344</v>
      </c>
      <c r="E10" s="54">
        <v>46272589.181799985</v>
      </c>
    </row>
    <row r="11" spans="1:7" x14ac:dyDescent="0.2">
      <c r="B11" s="52" t="s">
        <v>85</v>
      </c>
      <c r="C11" s="49" t="s">
        <v>86</v>
      </c>
      <c r="D11" s="55">
        <v>26166090.638919991</v>
      </c>
      <c r="E11" s="56">
        <v>28875295.850860022</v>
      </c>
    </row>
    <row r="12" spans="1:7" x14ac:dyDescent="0.2">
      <c r="B12" s="52" t="s">
        <v>87</v>
      </c>
      <c r="C12" s="49" t="s">
        <v>66</v>
      </c>
      <c r="D12" s="57"/>
      <c r="E12" s="58"/>
    </row>
    <row r="13" spans="1:7" x14ac:dyDescent="0.2">
      <c r="B13" s="52" t="s">
        <v>88</v>
      </c>
      <c r="C13" s="49" t="s">
        <v>13</v>
      </c>
      <c r="D13" s="53">
        <v>157488.75</v>
      </c>
      <c r="E13" s="54">
        <v>157488.75</v>
      </c>
    </row>
    <row r="14" spans="1:7" x14ac:dyDescent="0.2">
      <c r="B14" s="52" t="s">
        <v>89</v>
      </c>
      <c r="C14" s="49" t="s">
        <v>90</v>
      </c>
      <c r="D14" s="53">
        <v>4118.8125</v>
      </c>
      <c r="E14" s="54">
        <v>5242.125</v>
      </c>
    </row>
    <row r="15" spans="1:7" x14ac:dyDescent="0.2">
      <c r="B15" s="52" t="s">
        <v>91</v>
      </c>
      <c r="C15" s="49" t="s">
        <v>92</v>
      </c>
      <c r="D15" s="59">
        <v>153369.9375</v>
      </c>
      <c r="E15" s="56">
        <v>152246.625</v>
      </c>
    </row>
    <row r="16" spans="1:7" x14ac:dyDescent="0.2">
      <c r="B16" s="52" t="s">
        <v>93</v>
      </c>
      <c r="C16" s="60" t="s">
        <v>16</v>
      </c>
      <c r="D16" s="61">
        <v>3720.7</v>
      </c>
      <c r="E16" s="62">
        <v>24957388.633529998</v>
      </c>
    </row>
    <row r="17" spans="2:5" x14ac:dyDescent="0.2">
      <c r="B17" s="52" t="s">
        <v>94</v>
      </c>
      <c r="C17" s="49" t="s">
        <v>19</v>
      </c>
      <c r="D17" s="63">
        <v>3720.7</v>
      </c>
      <c r="E17" s="54">
        <v>3720.7</v>
      </c>
    </row>
    <row r="18" spans="2:5" x14ac:dyDescent="0.2">
      <c r="B18" s="52" t="s">
        <v>95</v>
      </c>
      <c r="C18" s="49" t="s">
        <v>21</v>
      </c>
      <c r="D18" s="63"/>
      <c r="E18" s="54"/>
    </row>
    <row r="19" spans="2:5" x14ac:dyDescent="0.2">
      <c r="B19" s="52" t="s">
        <v>96</v>
      </c>
      <c r="C19" s="49" t="s">
        <v>23</v>
      </c>
      <c r="D19" s="63"/>
      <c r="E19" s="54"/>
    </row>
    <row r="20" spans="2:5" x14ac:dyDescent="0.2">
      <c r="B20" s="52" t="s">
        <v>97</v>
      </c>
      <c r="C20" s="49" t="s">
        <v>25</v>
      </c>
      <c r="D20" s="63"/>
      <c r="E20" s="54"/>
    </row>
    <row r="21" spans="2:5" x14ac:dyDescent="0.2">
      <c r="B21" s="52" t="s">
        <v>98</v>
      </c>
      <c r="C21" s="49" t="s">
        <v>27</v>
      </c>
      <c r="D21" s="63"/>
      <c r="E21" s="54">
        <v>24953667.933529999</v>
      </c>
    </row>
    <row r="22" spans="2:5" x14ac:dyDescent="0.2">
      <c r="B22" s="52" t="s">
        <v>99</v>
      </c>
      <c r="C22" s="49" t="s">
        <v>29</v>
      </c>
      <c r="D22" s="63"/>
      <c r="E22" s="54"/>
    </row>
    <row r="23" spans="2:5" x14ac:dyDescent="0.2">
      <c r="B23" s="52" t="s">
        <v>100</v>
      </c>
      <c r="C23" s="49" t="s">
        <v>31</v>
      </c>
      <c r="D23" s="63">
        <v>1493750.1691599998</v>
      </c>
      <c r="E23" s="54">
        <v>6491674.4707599999</v>
      </c>
    </row>
    <row r="24" spans="2:5" x14ac:dyDescent="0.2">
      <c r="B24" s="52" t="s">
        <v>101</v>
      </c>
      <c r="C24" s="49" t="s">
        <v>33</v>
      </c>
      <c r="D24" s="63"/>
      <c r="E24" s="54"/>
    </row>
    <row r="25" spans="2:5" x14ac:dyDescent="0.2">
      <c r="B25" s="52" t="s">
        <v>102</v>
      </c>
      <c r="C25" s="49" t="s">
        <v>35</v>
      </c>
      <c r="D25" s="63"/>
      <c r="E25" s="54"/>
    </row>
    <row r="26" spans="2:5" x14ac:dyDescent="0.2">
      <c r="B26" s="52" t="s">
        <v>103</v>
      </c>
      <c r="C26" s="49" t="s">
        <v>37</v>
      </c>
      <c r="D26" s="59">
        <v>27816931.445579991</v>
      </c>
      <c r="E26" s="56">
        <v>60476605.580150023</v>
      </c>
    </row>
    <row r="27" spans="2:5" x14ac:dyDescent="0.2">
      <c r="B27" s="45" t="s">
        <v>104</v>
      </c>
      <c r="C27" s="49" t="s">
        <v>66</v>
      </c>
      <c r="D27" s="64"/>
      <c r="E27" s="65"/>
    </row>
    <row r="28" spans="2:5" x14ac:dyDescent="0.2">
      <c r="B28" s="52" t="s">
        <v>105</v>
      </c>
      <c r="C28" s="49" t="s">
        <v>39</v>
      </c>
      <c r="D28" s="62">
        <v>12663056.38218</v>
      </c>
      <c r="E28" s="62">
        <v>16132412.784949999</v>
      </c>
    </row>
    <row r="29" spans="2:5" x14ac:dyDescent="0.2">
      <c r="B29" s="52" t="s">
        <v>106</v>
      </c>
      <c r="C29" s="49" t="s">
        <v>41</v>
      </c>
      <c r="D29" s="63">
        <v>10952455.09396</v>
      </c>
      <c r="E29" s="54">
        <v>14023522.135500001</v>
      </c>
    </row>
    <row r="30" spans="2:5" x14ac:dyDescent="0.2">
      <c r="B30" s="52" t="s">
        <v>107</v>
      </c>
      <c r="C30" s="49" t="s">
        <v>43</v>
      </c>
      <c r="D30" s="63">
        <v>47103.913390000002</v>
      </c>
      <c r="E30" s="54">
        <v>128697.70052000001</v>
      </c>
    </row>
    <row r="31" spans="2:5" x14ac:dyDescent="0.2">
      <c r="B31" s="52" t="s">
        <v>108</v>
      </c>
      <c r="C31" s="49" t="s">
        <v>45</v>
      </c>
      <c r="D31" s="63">
        <v>1663497.3748299999</v>
      </c>
      <c r="E31" s="54">
        <v>1980192.9489299997</v>
      </c>
    </row>
    <row r="32" spans="2:5" x14ac:dyDescent="0.2">
      <c r="B32" s="52" t="s">
        <v>109</v>
      </c>
      <c r="C32" s="49" t="s">
        <v>47</v>
      </c>
      <c r="D32" s="63"/>
      <c r="E32" s="54"/>
    </row>
    <row r="33" spans="2:5" x14ac:dyDescent="0.2">
      <c r="B33" s="52" t="s">
        <v>110</v>
      </c>
      <c r="C33" s="49" t="s">
        <v>49</v>
      </c>
      <c r="D33" s="63">
        <v>5775.0209000000004</v>
      </c>
      <c r="E33" s="54">
        <v>23651.346870000001</v>
      </c>
    </row>
    <row r="34" spans="2:5" x14ac:dyDescent="0.2">
      <c r="B34" s="52" t="s">
        <v>111</v>
      </c>
      <c r="C34" s="49" t="s">
        <v>51</v>
      </c>
      <c r="D34" s="63"/>
      <c r="E34" s="54"/>
    </row>
    <row r="35" spans="2:5" x14ac:dyDescent="0.2">
      <c r="B35" s="52" t="s">
        <v>112</v>
      </c>
      <c r="C35" s="49" t="s">
        <v>53</v>
      </c>
      <c r="D35" s="56">
        <v>6932202.8809299991</v>
      </c>
      <c r="E35" s="56">
        <v>5165778.6597300004</v>
      </c>
    </row>
    <row r="36" spans="2:5" x14ac:dyDescent="0.2">
      <c r="B36" s="52" t="s">
        <v>113</v>
      </c>
      <c r="C36" s="49" t="s">
        <v>114</v>
      </c>
      <c r="D36" s="63">
        <v>100571.538</v>
      </c>
      <c r="E36" s="63">
        <v>100571.538</v>
      </c>
    </row>
    <row r="37" spans="2:5" x14ac:dyDescent="0.2">
      <c r="B37" s="52" t="s">
        <v>115</v>
      </c>
      <c r="C37" s="49" t="s">
        <v>55</v>
      </c>
      <c r="D37" s="63">
        <v>211942.09572000001</v>
      </c>
      <c r="E37" s="54">
        <v>1398715.32651</v>
      </c>
    </row>
    <row r="38" spans="2:5" x14ac:dyDescent="0.2">
      <c r="B38" s="52" t="s">
        <v>116</v>
      </c>
      <c r="C38" s="49" t="s">
        <v>57</v>
      </c>
      <c r="D38" s="63"/>
      <c r="E38" s="54"/>
    </row>
    <row r="39" spans="2:5" x14ac:dyDescent="0.2">
      <c r="B39" s="52" t="s">
        <v>117</v>
      </c>
      <c r="C39" s="49" t="s">
        <v>59</v>
      </c>
      <c r="D39" s="63"/>
      <c r="E39" s="54"/>
    </row>
    <row r="40" spans="2:5" x14ac:dyDescent="0.2">
      <c r="B40" s="52" t="s">
        <v>118</v>
      </c>
      <c r="C40" s="49" t="s">
        <v>61</v>
      </c>
      <c r="D40" s="63">
        <v>31306.2</v>
      </c>
      <c r="E40" s="54">
        <v>7410.6568799999995</v>
      </c>
    </row>
    <row r="41" spans="2:5" x14ac:dyDescent="0.2">
      <c r="B41" s="52" t="s">
        <v>119</v>
      </c>
      <c r="C41" s="49" t="s">
        <v>63</v>
      </c>
      <c r="D41" s="63">
        <v>5849606.0818499997</v>
      </c>
      <c r="E41" s="54">
        <v>3726969.3716100003</v>
      </c>
    </row>
    <row r="42" spans="2:5" ht="25.5" x14ac:dyDescent="0.2">
      <c r="B42" s="52" t="s">
        <v>120</v>
      </c>
      <c r="C42" s="49" t="s">
        <v>65</v>
      </c>
      <c r="D42" s="63">
        <v>579956.91910000006</v>
      </c>
      <c r="E42" s="54">
        <v>16816.26569</v>
      </c>
    </row>
    <row r="43" spans="2:5" ht="25.5" x14ac:dyDescent="0.2">
      <c r="B43" s="52" t="s">
        <v>121</v>
      </c>
      <c r="C43" s="49" t="s">
        <v>122</v>
      </c>
      <c r="D43" s="66">
        <v>243820.34672</v>
      </c>
      <c r="E43" s="67">
        <v>0</v>
      </c>
    </row>
    <row r="44" spans="2:5" x14ac:dyDescent="0.2">
      <c r="B44" s="52" t="s">
        <v>123</v>
      </c>
      <c r="C44" s="49" t="s">
        <v>124</v>
      </c>
      <c r="D44" s="63"/>
      <c r="E44" s="54"/>
    </row>
    <row r="45" spans="2:5" x14ac:dyDescent="0.2">
      <c r="B45" s="52" t="s">
        <v>125</v>
      </c>
      <c r="C45" s="49" t="s">
        <v>126</v>
      </c>
      <c r="D45" s="63"/>
      <c r="E45" s="54"/>
    </row>
    <row r="46" spans="2:5" x14ac:dyDescent="0.2">
      <c r="B46" s="52" t="s">
        <v>127</v>
      </c>
      <c r="C46" s="49" t="s">
        <v>128</v>
      </c>
      <c r="D46" s="63">
        <v>15571.237539999998</v>
      </c>
      <c r="E46" s="54">
        <v>15867.03904</v>
      </c>
    </row>
    <row r="47" spans="2:5" x14ac:dyDescent="0.2">
      <c r="B47" s="52" t="s">
        <v>129</v>
      </c>
      <c r="C47" s="49" t="s">
        <v>130</v>
      </c>
      <c r="D47" s="56">
        <v>628331.77454000001</v>
      </c>
      <c r="E47" s="56">
        <v>992681.13813999994</v>
      </c>
    </row>
    <row r="48" spans="2:5" x14ac:dyDescent="0.2">
      <c r="B48" s="52" t="s">
        <v>131</v>
      </c>
      <c r="C48" s="49" t="s">
        <v>132</v>
      </c>
      <c r="D48" s="63"/>
      <c r="E48" s="54"/>
    </row>
    <row r="49" spans="2:7" x14ac:dyDescent="0.2">
      <c r="B49" s="52" t="s">
        <v>133</v>
      </c>
      <c r="C49" s="49" t="s">
        <v>134</v>
      </c>
      <c r="D49" s="63">
        <v>466094.11923000001</v>
      </c>
      <c r="E49" s="54">
        <v>705438.12485999998</v>
      </c>
    </row>
    <row r="50" spans="2:7" x14ac:dyDescent="0.2">
      <c r="B50" s="52" t="s">
        <v>135</v>
      </c>
      <c r="C50" s="49" t="s">
        <v>136</v>
      </c>
      <c r="D50" s="63">
        <v>162237.65530999997</v>
      </c>
      <c r="E50" s="54">
        <v>287243.01328000001</v>
      </c>
    </row>
    <row r="51" spans="2:7" x14ac:dyDescent="0.2">
      <c r="B51" s="52" t="s">
        <v>137</v>
      </c>
      <c r="C51" s="49" t="s">
        <v>138</v>
      </c>
      <c r="D51" s="63">
        <v>0</v>
      </c>
      <c r="E51" s="54">
        <v>0</v>
      </c>
    </row>
    <row r="52" spans="2:7" x14ac:dyDescent="0.2">
      <c r="B52" s="52" t="s">
        <v>139</v>
      </c>
      <c r="C52" s="49" t="s">
        <v>140</v>
      </c>
      <c r="D52" s="63"/>
      <c r="E52" s="54">
        <v>0</v>
      </c>
    </row>
    <row r="53" spans="2:7" x14ac:dyDescent="0.2">
      <c r="B53" s="52" t="s">
        <v>141</v>
      </c>
      <c r="C53" s="49" t="s">
        <v>142</v>
      </c>
      <c r="D53" s="63"/>
      <c r="E53" s="54"/>
    </row>
    <row r="54" spans="2:7" x14ac:dyDescent="0.2">
      <c r="B54" s="52" t="s">
        <v>143</v>
      </c>
      <c r="C54" s="49" t="s">
        <v>144</v>
      </c>
      <c r="D54" s="56">
        <v>20229366.05855</v>
      </c>
      <c r="E54" s="56">
        <v>22314523.92969</v>
      </c>
      <c r="G54" s="68"/>
    </row>
    <row r="55" spans="2:7" x14ac:dyDescent="0.2">
      <c r="B55" s="52" t="s">
        <v>145</v>
      </c>
      <c r="C55" s="49" t="s">
        <v>146</v>
      </c>
      <c r="D55" s="56">
        <v>48046297.504129991</v>
      </c>
      <c r="E55" s="56">
        <v>82791129.509840026</v>
      </c>
    </row>
    <row r="56" spans="2:7" x14ac:dyDescent="0.2">
      <c r="B56" s="69" t="s">
        <v>147</v>
      </c>
      <c r="C56" s="49" t="s">
        <v>66</v>
      </c>
      <c r="D56" s="64"/>
      <c r="E56" s="65"/>
    </row>
    <row r="57" spans="2:7" x14ac:dyDescent="0.2">
      <c r="B57" s="69" t="s">
        <v>148</v>
      </c>
      <c r="C57" s="49" t="s">
        <v>66</v>
      </c>
      <c r="D57" s="64"/>
      <c r="E57" s="65"/>
    </row>
    <row r="58" spans="2:7" x14ac:dyDescent="0.2">
      <c r="B58" s="52" t="s">
        <v>149</v>
      </c>
      <c r="C58" s="49" t="s">
        <v>150</v>
      </c>
      <c r="D58" s="63">
        <v>6682091</v>
      </c>
      <c r="E58" s="54">
        <v>6682091</v>
      </c>
    </row>
    <row r="59" spans="2:7" x14ac:dyDescent="0.2">
      <c r="B59" s="52" t="s">
        <v>151</v>
      </c>
      <c r="C59" s="49" t="s">
        <v>152</v>
      </c>
      <c r="D59" s="63">
        <v>295097.86734</v>
      </c>
      <c r="E59" s="54">
        <v>295097.86734</v>
      </c>
    </row>
    <row r="60" spans="2:7" x14ac:dyDescent="0.2">
      <c r="B60" s="52" t="s">
        <v>153</v>
      </c>
      <c r="C60" s="49" t="s">
        <v>154</v>
      </c>
      <c r="D60" s="63">
        <v>10779982.21789</v>
      </c>
      <c r="E60" s="54">
        <v>18197741.686690003</v>
      </c>
    </row>
    <row r="61" spans="2:7" x14ac:dyDescent="0.2">
      <c r="B61" s="52" t="s">
        <v>155</v>
      </c>
      <c r="C61" s="49" t="s">
        <v>156</v>
      </c>
      <c r="D61" s="63"/>
      <c r="E61" s="54"/>
    </row>
    <row r="62" spans="2:7" x14ac:dyDescent="0.2">
      <c r="B62" s="52" t="s">
        <v>157</v>
      </c>
      <c r="C62" s="49" t="s">
        <v>158</v>
      </c>
      <c r="D62" s="54">
        <v>16121358.126530154</v>
      </c>
      <c r="E62" s="54">
        <v>32507413.651560128</v>
      </c>
    </row>
    <row r="63" spans="2:7" x14ac:dyDescent="0.2">
      <c r="B63" s="52" t="s">
        <v>159</v>
      </c>
      <c r="C63" s="49" t="s">
        <v>160</v>
      </c>
      <c r="D63" s="63"/>
      <c r="E63" s="54"/>
    </row>
    <row r="64" spans="2:7" x14ac:dyDescent="0.2">
      <c r="B64" s="52" t="s">
        <v>161</v>
      </c>
      <c r="C64" s="49" t="s">
        <v>162</v>
      </c>
      <c r="D64" s="63">
        <v>616771.74</v>
      </c>
      <c r="E64" s="54">
        <v>924835.4076700001</v>
      </c>
    </row>
    <row r="65" spans="2:8" x14ac:dyDescent="0.2">
      <c r="B65" s="52" t="s">
        <v>163</v>
      </c>
      <c r="C65" s="49" t="s">
        <v>164</v>
      </c>
      <c r="D65" s="56">
        <v>34495300.951760158</v>
      </c>
      <c r="E65" s="56">
        <v>58607179.613260128</v>
      </c>
    </row>
    <row r="66" spans="2:8" x14ac:dyDescent="0.2">
      <c r="B66" s="45" t="s">
        <v>165</v>
      </c>
      <c r="C66" s="49" t="s">
        <v>66</v>
      </c>
      <c r="D66" s="64"/>
      <c r="E66" s="65"/>
    </row>
    <row r="67" spans="2:8" ht="25.5" x14ac:dyDescent="0.2">
      <c r="B67" s="52" t="s">
        <v>166</v>
      </c>
      <c r="C67" s="49" t="s">
        <v>167</v>
      </c>
      <c r="D67" s="62">
        <v>8000000</v>
      </c>
      <c r="E67" s="62">
        <v>7000000</v>
      </c>
      <c r="H67" s="68"/>
    </row>
    <row r="68" spans="2:8" ht="25.5" x14ac:dyDescent="0.2">
      <c r="B68" s="52" t="s">
        <v>168</v>
      </c>
      <c r="C68" s="49" t="s">
        <v>169</v>
      </c>
      <c r="D68" s="62"/>
      <c r="E68" s="62"/>
    </row>
    <row r="69" spans="2:8" x14ac:dyDescent="0.2">
      <c r="B69" s="52" t="s">
        <v>170</v>
      </c>
      <c r="C69" s="49" t="s">
        <v>171</v>
      </c>
      <c r="D69" s="63"/>
      <c r="E69" s="54"/>
    </row>
    <row r="70" spans="2:8" x14ac:dyDescent="0.2">
      <c r="B70" s="52" t="s">
        <v>172</v>
      </c>
      <c r="C70" s="49" t="s">
        <v>173</v>
      </c>
      <c r="D70" s="63"/>
      <c r="E70" s="54"/>
    </row>
    <row r="71" spans="2:8" ht="25.5" x14ac:dyDescent="0.2">
      <c r="B71" s="52" t="s">
        <v>174</v>
      </c>
      <c r="C71" s="49" t="s">
        <v>175</v>
      </c>
      <c r="D71" s="66"/>
      <c r="E71" s="54"/>
    </row>
    <row r="72" spans="2:8" x14ac:dyDescent="0.2">
      <c r="B72" s="52" t="s">
        <v>176</v>
      </c>
      <c r="C72" s="49" t="s">
        <v>177</v>
      </c>
      <c r="D72" s="63"/>
      <c r="E72" s="54"/>
    </row>
    <row r="73" spans="2:8" ht="25.5" x14ac:dyDescent="0.2">
      <c r="B73" s="52" t="s">
        <v>178</v>
      </c>
      <c r="C73" s="49" t="s">
        <v>179</v>
      </c>
      <c r="D73" s="66"/>
      <c r="E73" s="54"/>
      <c r="H73" s="68"/>
    </row>
    <row r="74" spans="2:8" x14ac:dyDescent="0.2">
      <c r="B74" s="52" t="s">
        <v>180</v>
      </c>
      <c r="C74" s="49" t="s">
        <v>181</v>
      </c>
      <c r="D74" s="63"/>
      <c r="E74" s="54"/>
    </row>
    <row r="75" spans="2:8" x14ac:dyDescent="0.2">
      <c r="B75" s="52" t="s">
        <v>182</v>
      </c>
      <c r="C75" s="49" t="s">
        <v>183</v>
      </c>
      <c r="D75" s="63"/>
      <c r="E75" s="54"/>
    </row>
    <row r="76" spans="2:8" x14ac:dyDescent="0.2">
      <c r="B76" s="52" t="s">
        <v>184</v>
      </c>
      <c r="C76" s="49" t="s">
        <v>185</v>
      </c>
      <c r="D76" s="63"/>
      <c r="E76" s="54"/>
    </row>
    <row r="77" spans="2:8" x14ac:dyDescent="0.2">
      <c r="B77" s="52" t="s">
        <v>186</v>
      </c>
      <c r="C77" s="49" t="s">
        <v>187</v>
      </c>
      <c r="D77" s="63">
        <v>8000000</v>
      </c>
      <c r="E77" s="54">
        <v>7000000</v>
      </c>
    </row>
    <row r="78" spans="2:8" x14ac:dyDescent="0.2">
      <c r="B78" s="52" t="s">
        <v>188</v>
      </c>
      <c r="C78" s="49" t="s">
        <v>189</v>
      </c>
      <c r="D78" s="63"/>
      <c r="E78" s="54"/>
    </row>
    <row r="79" spans="2:8" ht="25.5" x14ac:dyDescent="0.2">
      <c r="B79" s="52" t="s">
        <v>190</v>
      </c>
      <c r="C79" s="49" t="s">
        <v>191</v>
      </c>
      <c r="D79" s="62">
        <v>5550996.5519300001</v>
      </c>
      <c r="E79" s="62">
        <v>17183949.896139998</v>
      </c>
    </row>
    <row r="80" spans="2:8" ht="25.5" x14ac:dyDescent="0.2">
      <c r="B80" s="52" t="s">
        <v>192</v>
      </c>
      <c r="C80" s="49" t="s">
        <v>193</v>
      </c>
      <c r="D80" s="62">
        <v>5550996.5519300001</v>
      </c>
      <c r="E80" s="62">
        <v>17183949.896139998</v>
      </c>
    </row>
    <row r="81" spans="2:5" x14ac:dyDescent="0.2">
      <c r="B81" s="52" t="s">
        <v>194</v>
      </c>
      <c r="C81" s="49" t="s">
        <v>195</v>
      </c>
      <c r="D81" s="63"/>
      <c r="E81" s="54"/>
    </row>
    <row r="82" spans="2:5" x14ac:dyDescent="0.2">
      <c r="B82" s="52" t="s">
        <v>196</v>
      </c>
      <c r="C82" s="49" t="s">
        <v>197</v>
      </c>
      <c r="D82" s="63">
        <v>4040531.7920299992</v>
      </c>
      <c r="E82" s="54">
        <v>9074742.5615399983</v>
      </c>
    </row>
    <row r="83" spans="2:5" x14ac:dyDescent="0.2">
      <c r="B83" s="52" t="s">
        <v>198</v>
      </c>
      <c r="C83" s="49" t="s">
        <v>199</v>
      </c>
      <c r="D83" s="63"/>
      <c r="E83" s="54"/>
    </row>
    <row r="84" spans="2:5" x14ac:dyDescent="0.2">
      <c r="B84" s="52" t="s">
        <v>200</v>
      </c>
      <c r="C84" s="49" t="s">
        <v>201</v>
      </c>
      <c r="D84" s="66"/>
      <c r="E84" s="54"/>
    </row>
    <row r="85" spans="2:5" x14ac:dyDescent="0.2">
      <c r="B85" s="52" t="s">
        <v>202</v>
      </c>
      <c r="C85" s="49" t="s">
        <v>203</v>
      </c>
      <c r="D85" s="63"/>
      <c r="E85" s="54"/>
    </row>
    <row r="86" spans="2:5" ht="25.5" x14ac:dyDescent="0.2">
      <c r="B86" s="52" t="s">
        <v>204</v>
      </c>
      <c r="C86" s="49" t="s">
        <v>205</v>
      </c>
      <c r="D86" s="63"/>
      <c r="E86" s="54"/>
    </row>
    <row r="87" spans="2:5" x14ac:dyDescent="0.2">
      <c r="B87" s="52" t="s">
        <v>206</v>
      </c>
      <c r="C87" s="49" t="s">
        <v>207</v>
      </c>
      <c r="D87" s="63"/>
      <c r="E87" s="54"/>
    </row>
    <row r="88" spans="2:5" x14ac:dyDescent="0.2">
      <c r="B88" s="52" t="s">
        <v>208</v>
      </c>
      <c r="C88" s="49" t="s">
        <v>209</v>
      </c>
      <c r="D88" s="63">
        <v>915937.90014000004</v>
      </c>
      <c r="E88" s="54">
        <v>7112191.5428899992</v>
      </c>
    </row>
    <row r="89" spans="2:5" x14ac:dyDescent="0.2">
      <c r="B89" s="52" t="s">
        <v>210</v>
      </c>
      <c r="C89" s="49" t="s">
        <v>211</v>
      </c>
      <c r="D89" s="63">
        <v>212066.12651999999</v>
      </c>
      <c r="E89" s="54">
        <v>620546.69419000007</v>
      </c>
    </row>
    <row r="90" spans="2:5" x14ac:dyDescent="0.2">
      <c r="B90" s="52" t="s">
        <v>212</v>
      </c>
      <c r="C90" s="49" t="s">
        <v>213</v>
      </c>
      <c r="D90" s="63"/>
      <c r="E90" s="54"/>
    </row>
    <row r="91" spans="2:5" x14ac:dyDescent="0.2">
      <c r="B91" s="52" t="s">
        <v>214</v>
      </c>
      <c r="C91" s="49" t="s">
        <v>215</v>
      </c>
      <c r="D91" s="63">
        <v>54868.491870000005</v>
      </c>
      <c r="E91" s="54">
        <v>14983.83085</v>
      </c>
    </row>
    <row r="92" spans="2:5" x14ac:dyDescent="0.2">
      <c r="B92" s="52" t="s">
        <v>216</v>
      </c>
      <c r="C92" s="49" t="s">
        <v>217</v>
      </c>
      <c r="D92" s="63"/>
      <c r="E92" s="54"/>
    </row>
    <row r="93" spans="2:5" x14ac:dyDescent="0.2">
      <c r="B93" s="52" t="s">
        <v>218</v>
      </c>
      <c r="C93" s="49" t="s">
        <v>219</v>
      </c>
      <c r="D93" s="63">
        <v>269212.85918999999</v>
      </c>
      <c r="E93" s="54">
        <v>315048.16592</v>
      </c>
    </row>
    <row r="94" spans="2:5" x14ac:dyDescent="0.2">
      <c r="B94" s="52" t="s">
        <v>220</v>
      </c>
      <c r="C94" s="49" t="s">
        <v>221</v>
      </c>
      <c r="D94" s="63"/>
      <c r="E94" s="54"/>
    </row>
    <row r="95" spans="2:5" x14ac:dyDescent="0.2">
      <c r="B95" s="52" t="s">
        <v>222</v>
      </c>
      <c r="C95" s="49" t="s">
        <v>223</v>
      </c>
      <c r="D95" s="63"/>
      <c r="E95" s="54"/>
    </row>
    <row r="96" spans="2:5" x14ac:dyDescent="0.2">
      <c r="B96" s="52" t="s">
        <v>224</v>
      </c>
      <c r="C96" s="49" t="s">
        <v>225</v>
      </c>
      <c r="D96" s="63"/>
      <c r="E96" s="54"/>
    </row>
    <row r="97" spans="2:6" x14ac:dyDescent="0.2">
      <c r="B97" s="52" t="s">
        <v>226</v>
      </c>
      <c r="C97" s="49" t="s">
        <v>227</v>
      </c>
      <c r="D97" s="63">
        <v>58379.382179999993</v>
      </c>
      <c r="E97" s="54">
        <v>46437.100749999998</v>
      </c>
    </row>
    <row r="98" spans="2:6" x14ac:dyDescent="0.2">
      <c r="B98" s="52" t="s">
        <v>228</v>
      </c>
      <c r="C98" s="49" t="s">
        <v>229</v>
      </c>
      <c r="D98" s="56">
        <v>13550996.551929999</v>
      </c>
      <c r="E98" s="56">
        <v>24183949.896139998</v>
      </c>
    </row>
    <row r="99" spans="2:6" x14ac:dyDescent="0.2">
      <c r="B99" s="52" t="s">
        <v>230</v>
      </c>
      <c r="C99" s="49" t="s">
        <v>231</v>
      </c>
      <c r="D99" s="56">
        <v>48046297.503690153</v>
      </c>
      <c r="E99" s="56">
        <v>82791129.509400129</v>
      </c>
    </row>
    <row r="100" spans="2:6" x14ac:dyDescent="0.2">
      <c r="B100" s="35"/>
      <c r="C100" s="38"/>
      <c r="D100" s="70"/>
      <c r="E100" s="71"/>
      <c r="F100" s="72">
        <f>E99-E55</f>
        <v>-4.3989717960357666E-4</v>
      </c>
    </row>
    <row r="101" spans="2:6" x14ac:dyDescent="0.2">
      <c r="B101" s="73"/>
      <c r="C101" s="38"/>
    </row>
    <row r="102" spans="2:6" x14ac:dyDescent="0.2">
      <c r="B102" s="35" t="s">
        <v>67</v>
      </c>
      <c r="C102" s="36" t="s">
        <v>68</v>
      </c>
      <c r="D102" s="36"/>
      <c r="E102" s="36"/>
    </row>
    <row r="103" spans="2:6" x14ac:dyDescent="0.2">
      <c r="C103" s="38"/>
    </row>
    <row r="104" spans="2:6" x14ac:dyDescent="0.2">
      <c r="B104" s="35" t="s">
        <v>69</v>
      </c>
      <c r="C104" s="36" t="s">
        <v>70</v>
      </c>
      <c r="D104" s="36"/>
      <c r="E104" s="36"/>
    </row>
    <row r="105" spans="2:6" x14ac:dyDescent="0.2">
      <c r="B105" s="73"/>
      <c r="C105" s="38"/>
    </row>
    <row r="106" spans="2:6" x14ac:dyDescent="0.2">
      <c r="B106" s="73"/>
      <c r="C106" s="38"/>
    </row>
    <row r="107" spans="2:6" x14ac:dyDescent="0.2">
      <c r="B107" s="73"/>
      <c r="C107" s="38"/>
    </row>
    <row r="108" spans="2:6" x14ac:dyDescent="0.2">
      <c r="B108" s="73"/>
      <c r="C108" s="38"/>
    </row>
    <row r="109" spans="2:6" x14ac:dyDescent="0.2">
      <c r="B109" s="73"/>
      <c r="C109" s="38"/>
    </row>
    <row r="110" spans="2:6" x14ac:dyDescent="0.2">
      <c r="B110" s="73"/>
      <c r="C110" s="38"/>
    </row>
    <row r="111" spans="2:6" x14ac:dyDescent="0.2">
      <c r="B111" s="73"/>
      <c r="C111" s="38"/>
    </row>
    <row r="112" spans="2:6" x14ac:dyDescent="0.2">
      <c r="C112" s="38"/>
    </row>
    <row r="113" spans="3:3" x14ac:dyDescent="0.2">
      <c r="C113" s="38"/>
    </row>
    <row r="114" spans="3:3" x14ac:dyDescent="0.2">
      <c r="C114" s="38"/>
    </row>
    <row r="115" spans="3:3" x14ac:dyDescent="0.2">
      <c r="C115" s="38"/>
    </row>
    <row r="116" spans="3:3" x14ac:dyDescent="0.2">
      <c r="C116" s="38"/>
    </row>
    <row r="117" spans="3:3" x14ac:dyDescent="0.2">
      <c r="C117" s="38"/>
    </row>
    <row r="118" spans="3:3" x14ac:dyDescent="0.2">
      <c r="C118" s="38"/>
    </row>
    <row r="119" spans="3:3" x14ac:dyDescent="0.2">
      <c r="C119" s="38"/>
    </row>
    <row r="120" spans="3:3" x14ac:dyDescent="0.2">
      <c r="C120" s="38"/>
    </row>
    <row r="121" spans="3:3" x14ac:dyDescent="0.2">
      <c r="C121" s="38"/>
    </row>
  </sheetData>
  <mergeCells count="4">
    <mergeCell ref="B1:E1"/>
    <mergeCell ref="B2:E2"/>
    <mergeCell ref="C102:E102"/>
    <mergeCell ref="C104:E104"/>
  </mergeCells>
  <printOptions horizontalCentered="1"/>
  <pageMargins left="0.43307086614173229" right="0.35433070866141736" top="0.74803149606299213" bottom="0.74803149606299213" header="0.31496062992125984" footer="0.31496062992125984"/>
  <pageSetup paperSize="9" scale="83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ФИН РЕЗ</vt:lpstr>
      <vt:lpstr>БАЛАНС</vt:lpstr>
      <vt:lpstr>БАЛАНС!Заголовки_для_печати</vt:lpstr>
      <vt:lpstr>БАЛАНС!Область_печати</vt:lpstr>
      <vt:lpstr>'ФИН РЕЗ'!Область_печати</vt:lpstr>
    </vt:vector>
  </TitlesOfParts>
  <Company>Knauf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SanaevJ</dc:creator>
  <cp:lastModifiedBy>SanaevJ</cp:lastModifiedBy>
  <dcterms:created xsi:type="dcterms:W3CDTF">2020-10-29T12:04:02Z</dcterms:created>
  <dcterms:modified xsi:type="dcterms:W3CDTF">2020-10-29T12:04:35Z</dcterms:modified>
</cp:coreProperties>
</file>